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27" i="1"/>
  <c r="D30"/>
  <c r="C19"/>
  <c r="D37"/>
  <c r="D22" s="1"/>
  <c r="D19"/>
  <c r="D7"/>
  <c r="D10" s="1"/>
  <c r="C37"/>
  <c r="C22" s="1"/>
  <c r="C7"/>
  <c r="C10" s="1"/>
  <c r="D21" l="1"/>
  <c r="D23" s="1"/>
  <c r="D24" s="1"/>
  <c r="C30" l="1"/>
  <c r="C21" s="1"/>
  <c r="C23" s="1"/>
  <c r="C24" s="1"/>
</calcChain>
</file>

<file path=xl/sharedStrings.xml><?xml version="1.0" encoding="utf-8"?>
<sst xmlns="http://schemas.openxmlformats.org/spreadsheetml/2006/main" count="35" uniqueCount="35">
  <si>
    <t>Ringerike O-lag</t>
  </si>
  <si>
    <t>Konto</t>
  </si>
  <si>
    <t>Eiendeler</t>
  </si>
  <si>
    <t>2080.08.27268</t>
  </si>
  <si>
    <t>2280.69.79027 (Ringerikekonto)</t>
  </si>
  <si>
    <t>Bankinnskudd</t>
  </si>
  <si>
    <t>Beholdning av drakter</t>
  </si>
  <si>
    <t>Utestående Tur-O</t>
  </si>
  <si>
    <t>Sum eiendeler</t>
  </si>
  <si>
    <t>Avsetning skyldig materiell og utstyr, rekrutter</t>
  </si>
  <si>
    <t>Avsetning trykk av Trollpost</t>
  </si>
  <si>
    <t>Kartfond (note 1)</t>
  </si>
  <si>
    <t>Annen egenkapital (note 2)</t>
  </si>
  <si>
    <t>Sum egenkapital</t>
  </si>
  <si>
    <t>Sum gjeld og egenkapital</t>
  </si>
  <si>
    <t>BALANSE</t>
  </si>
  <si>
    <t>Gjeld:</t>
  </si>
  <si>
    <t>Gjeld og egenkapital:</t>
  </si>
  <si>
    <t>Note 1- Kartfond</t>
  </si>
  <si>
    <t>Inngående saldo kartfond</t>
  </si>
  <si>
    <t>Overført fra egenkapital</t>
  </si>
  <si>
    <t>Overført fra kart(drift)</t>
  </si>
  <si>
    <t>Utgående saldo kartfond</t>
  </si>
  <si>
    <t>Note 2- Annen egenkapital</t>
  </si>
  <si>
    <t>Inngående saldo annen egenkapital</t>
  </si>
  <si>
    <t>Overført fra kartfond</t>
  </si>
  <si>
    <t>Overført fra drift (ekskl.kart)</t>
  </si>
  <si>
    <t>Utgående saldo annen egenkapital</t>
  </si>
  <si>
    <t>Egenkapital:</t>
  </si>
  <si>
    <t>Sum gjeld:</t>
  </si>
  <si>
    <t>Avsetning O-skole</t>
  </si>
  <si>
    <t>Avsetning treningsleir ungdommer</t>
  </si>
  <si>
    <t>Res 2012 til konto for ungdomssatsing</t>
  </si>
  <si>
    <t>Avsetning planleggingskveld m/pizza</t>
  </si>
  <si>
    <t>Avsetning permier Ribbesmarsjen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</si>
</sst>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2" xfId="0" applyBorder="1"/>
    <xf numFmtId="0" fontId="2" fillId="0" borderId="0" xfId="0" applyFont="1"/>
    <xf numFmtId="0" fontId="0" fillId="2" borderId="4" xfId="0" applyFill="1" applyBorder="1"/>
    <xf numFmtId="14" fontId="0" fillId="2" borderId="4" xfId="0" applyNumberFormat="1" applyFill="1" applyBorder="1"/>
    <xf numFmtId="0" fontId="0" fillId="3" borderId="3" xfId="0" applyFill="1" applyBorder="1"/>
    <xf numFmtId="4" fontId="0" fillId="0" borderId="2" xfId="0" applyNumberFormat="1" applyBorder="1"/>
    <xf numFmtId="0" fontId="0" fillId="2" borderId="5" xfId="0" applyFill="1" applyBorder="1"/>
    <xf numFmtId="0" fontId="0" fillId="0" borderId="6" xfId="0" applyBorder="1"/>
    <xf numFmtId="0" fontId="0" fillId="3" borderId="7" xfId="0" applyFill="1" applyBorder="1"/>
    <xf numFmtId="0" fontId="3" fillId="0" borderId="2" xfId="0" applyFont="1" applyBorder="1"/>
    <xf numFmtId="0" fontId="1" fillId="3" borderId="3" xfId="0" applyFont="1" applyFill="1" applyBorder="1"/>
    <xf numFmtId="0" fontId="1" fillId="2" borderId="1" xfId="0" applyFont="1" applyFill="1" applyBorder="1"/>
    <xf numFmtId="0" fontId="0" fillId="2" borderId="9" xfId="0" applyFill="1" applyBorder="1"/>
    <xf numFmtId="14" fontId="0" fillId="2" borderId="1" xfId="0" applyNumberFormat="1" applyFill="1" applyBorder="1"/>
    <xf numFmtId="0" fontId="1" fillId="0" borderId="1" xfId="0" applyFont="1" applyBorder="1"/>
    <xf numFmtId="0" fontId="0" fillId="0" borderId="9" xfId="0" applyBorder="1"/>
    <xf numFmtId="0" fontId="0" fillId="2" borderId="1" xfId="0" applyFill="1" applyBorder="1"/>
    <xf numFmtId="0" fontId="1" fillId="0" borderId="9" xfId="0" applyFont="1" applyBorder="1"/>
    <xf numFmtId="4" fontId="1" fillId="0" borderId="1" xfId="0" applyNumberFormat="1" applyFont="1" applyBorder="1"/>
    <xf numFmtId="0" fontId="1" fillId="0" borderId="2" xfId="0" applyFont="1" applyBorder="1"/>
    <xf numFmtId="0" fontId="0" fillId="4" borderId="0" xfId="0" applyFill="1"/>
    <xf numFmtId="4" fontId="0" fillId="0" borderId="2" xfId="0" applyNumberFormat="1" applyBorder="1" applyAlignment="1">
      <alignment horizontal="left"/>
    </xf>
    <xf numFmtId="4" fontId="0" fillId="3" borderId="8" xfId="0" applyNumberFormat="1" applyFill="1" applyBorder="1"/>
    <xf numFmtId="0" fontId="0" fillId="0" borderId="10" xfId="0" applyBorder="1"/>
    <xf numFmtId="14" fontId="0" fillId="2" borderId="11" xfId="0" applyNumberFormat="1" applyFill="1" applyBorder="1"/>
    <xf numFmtId="164" fontId="0" fillId="0" borderId="2" xfId="0" applyNumberFormat="1" applyBorder="1"/>
    <xf numFmtId="164" fontId="0" fillId="3" borderId="3" xfId="0" applyNumberFormat="1" applyFill="1" applyBorder="1"/>
    <xf numFmtId="4" fontId="0" fillId="0" borderId="12" xfId="0" applyNumberFormat="1" applyFon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/>
    <xf numFmtId="4" fontId="0" fillId="4" borderId="0" xfId="0" applyNumberFormat="1" applyFill="1"/>
    <xf numFmtId="164" fontId="0" fillId="0" borderId="0" xfId="0" applyNumberFormat="1"/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Font="1" applyBorder="1"/>
    <xf numFmtId="4" fontId="1" fillId="0" borderId="0" xfId="0" applyNumberFormat="1" applyFont="1" applyBorder="1"/>
    <xf numFmtId="4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37"/>
  <sheetViews>
    <sheetView tabSelected="1" workbookViewId="0">
      <selection activeCell="I17" sqref="I17"/>
    </sheetView>
  </sheetViews>
  <sheetFormatPr baseColWidth="10" defaultRowHeight="15"/>
  <cols>
    <col min="1" max="1" width="33" customWidth="1"/>
    <col min="3" max="3" width="20.7109375" customWidth="1"/>
    <col min="4" max="4" width="21.28515625" style="26" customWidth="1"/>
  </cols>
  <sheetData>
    <row r="1" spans="1:258" ht="23.25">
      <c r="A1" s="4" t="s">
        <v>0</v>
      </c>
    </row>
    <row r="2" spans="1:258" ht="15.75" thickBot="1"/>
    <row r="3" spans="1:258" s="1" customFormat="1">
      <c r="A3" s="5" t="s">
        <v>15</v>
      </c>
      <c r="B3" s="9" t="s">
        <v>1</v>
      </c>
      <c r="C3" s="6">
        <v>42004</v>
      </c>
      <c r="D3" s="27">
        <v>41639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</row>
    <row r="4" spans="1:258">
      <c r="A4" s="12" t="s">
        <v>2</v>
      </c>
      <c r="B4" s="10"/>
      <c r="C4" s="3"/>
      <c r="D4" s="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</row>
    <row r="5" spans="1:258">
      <c r="A5" s="3" t="s">
        <v>3</v>
      </c>
      <c r="B5" s="31">
        <v>1030</v>
      </c>
      <c r="C5" s="24">
        <v>383919.05</v>
      </c>
      <c r="D5" s="24">
        <v>336858.7</v>
      </c>
      <c r="E5" s="23"/>
      <c r="F5" s="40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</row>
    <row r="6" spans="1:258">
      <c r="A6" s="3" t="s">
        <v>4</v>
      </c>
      <c r="B6" s="31">
        <v>1040</v>
      </c>
      <c r="C6" s="24">
        <v>512769.25</v>
      </c>
      <c r="D6" s="24">
        <v>448105.25</v>
      </c>
      <c r="E6" s="23"/>
      <c r="F6" s="40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</row>
    <row r="7" spans="1:258">
      <c r="A7" s="3" t="s">
        <v>5</v>
      </c>
      <c r="B7" s="10"/>
      <c r="C7" s="8">
        <f>SUM(C5:C6)</f>
        <v>896688.3</v>
      </c>
      <c r="D7" s="8">
        <f>SUM(D5:D6)</f>
        <v>784963.95</v>
      </c>
      <c r="E7" s="23"/>
      <c r="F7" s="3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</row>
    <row r="8" spans="1:258">
      <c r="A8" s="3" t="s">
        <v>6</v>
      </c>
      <c r="B8" s="31">
        <v>1500</v>
      </c>
      <c r="C8" s="8">
        <v>38800</v>
      </c>
      <c r="D8" s="8">
        <v>25000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</row>
    <row r="9" spans="1:258">
      <c r="A9" s="3" t="s">
        <v>7</v>
      </c>
      <c r="B9" s="31">
        <v>1460</v>
      </c>
      <c r="C9" s="8"/>
      <c r="D9" s="8">
        <v>11200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</row>
    <row r="10" spans="1:258" s="2" customFormat="1">
      <c r="A10" s="7" t="s">
        <v>8</v>
      </c>
      <c r="B10" s="11"/>
      <c r="C10" s="25">
        <f>SUM(C7:C9)</f>
        <v>935488.3</v>
      </c>
      <c r="D10" s="25">
        <f>SUM(D7:D9)</f>
        <v>821163.95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</row>
    <row r="11" spans="1:258">
      <c r="A11" s="12" t="s">
        <v>17</v>
      </c>
      <c r="B11" s="10"/>
      <c r="C11" s="3"/>
      <c r="D11" s="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</row>
    <row r="12" spans="1:258">
      <c r="A12" s="22" t="s">
        <v>16</v>
      </c>
      <c r="B12" s="10"/>
      <c r="C12" s="3"/>
      <c r="D12" s="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</row>
    <row r="13" spans="1:258">
      <c r="A13" s="3" t="s">
        <v>9</v>
      </c>
      <c r="B13" s="31">
        <v>2103</v>
      </c>
      <c r="C13" s="28"/>
      <c r="D13" s="28">
        <v>34733.5</v>
      </c>
      <c r="E13" s="3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</row>
    <row r="14" spans="1:258">
      <c r="A14" s="3" t="s">
        <v>10</v>
      </c>
      <c r="B14" s="31">
        <v>2102</v>
      </c>
      <c r="C14" s="28"/>
      <c r="D14" s="28">
        <v>2319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</row>
    <row r="15" spans="1:258">
      <c r="A15" s="3" t="s">
        <v>30</v>
      </c>
      <c r="B15" s="31">
        <v>2110</v>
      </c>
      <c r="C15" s="28"/>
      <c r="D15" s="28">
        <v>20000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</row>
    <row r="16" spans="1:258">
      <c r="A16" s="3" t="s">
        <v>31</v>
      </c>
      <c r="B16" s="31">
        <v>2120</v>
      </c>
      <c r="C16" s="28">
        <v>97695</v>
      </c>
      <c r="D16" s="28">
        <v>97695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</row>
    <row r="17" spans="1:258">
      <c r="A17" s="3" t="s">
        <v>33</v>
      </c>
      <c r="B17" s="31">
        <v>2101</v>
      </c>
      <c r="C17" s="28">
        <v>1282.25</v>
      </c>
      <c r="D17" s="28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</row>
    <row r="18" spans="1:258">
      <c r="A18" s="3" t="s">
        <v>34</v>
      </c>
      <c r="B18" s="31">
        <v>2104</v>
      </c>
      <c r="C18" s="28">
        <v>37460</v>
      </c>
      <c r="D18" s="28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</row>
    <row r="19" spans="1:258" ht="32.25" customHeight="1">
      <c r="A19" s="22" t="s">
        <v>29</v>
      </c>
      <c r="B19" s="10"/>
      <c r="C19" s="28">
        <f>SUM(C13:C18)</f>
        <v>136437.25</v>
      </c>
      <c r="D19" s="28">
        <f>SUM(D13:D16)</f>
        <v>154747.5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</row>
    <row r="20" spans="1:258" ht="17.25" customHeight="1">
      <c r="A20" s="22" t="s">
        <v>28</v>
      </c>
      <c r="B20" s="10"/>
      <c r="C20" s="3"/>
      <c r="D20" s="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</row>
    <row r="21" spans="1:258">
      <c r="A21" s="3" t="s">
        <v>11</v>
      </c>
      <c r="B21" s="10"/>
      <c r="C21" s="30">
        <f>+C30</f>
        <v>397110.5</v>
      </c>
      <c r="D21" s="30">
        <f>+D30</f>
        <v>382296.5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</row>
    <row r="22" spans="1:258">
      <c r="A22" s="3" t="s">
        <v>12</v>
      </c>
      <c r="B22" s="10"/>
      <c r="C22" s="8">
        <f>+C37</f>
        <v>401940.55000000005</v>
      </c>
      <c r="D22" s="8">
        <f>+D37</f>
        <v>284119.45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</row>
    <row r="23" spans="1:258">
      <c r="A23" s="3" t="s">
        <v>13</v>
      </c>
      <c r="B23" s="10"/>
      <c r="C23" s="8">
        <f>SUM(C21:C22)</f>
        <v>799051.05</v>
      </c>
      <c r="D23" s="8">
        <f>SUM(D21:D22)</f>
        <v>666415.94999999995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</row>
    <row r="24" spans="1:258" s="2" customFormat="1">
      <c r="A24" s="13" t="s">
        <v>14</v>
      </c>
      <c r="B24" s="7"/>
      <c r="C24" s="29">
        <f>C19+C23</f>
        <v>935488.3</v>
      </c>
      <c r="D24" s="29">
        <f>D19+D23</f>
        <v>821163.45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</row>
    <row r="25" spans="1:258" ht="15.75" thickBot="1">
      <c r="D25"/>
    </row>
    <row r="26" spans="1:258" ht="15.75" thickBot="1">
      <c r="A26" s="14" t="s">
        <v>18</v>
      </c>
      <c r="B26" s="15"/>
      <c r="C26" s="6">
        <v>42004</v>
      </c>
      <c r="D26" s="16">
        <v>41639</v>
      </c>
    </row>
    <row r="27" spans="1:258" ht="15.75" thickBot="1">
      <c r="A27" s="3" t="s">
        <v>19</v>
      </c>
      <c r="B27" s="32">
        <v>2501</v>
      </c>
      <c r="C27" s="38">
        <f>+D30</f>
        <v>382296.5</v>
      </c>
      <c r="D27" s="36">
        <v>507255.5</v>
      </c>
      <c r="F27" s="35"/>
      <c r="H27" s="39"/>
    </row>
    <row r="28" spans="1:258" ht="15.75" thickBot="1">
      <c r="A28" s="3" t="s">
        <v>20</v>
      </c>
      <c r="B28" s="32"/>
      <c r="C28" s="37"/>
      <c r="D28" s="8">
        <v>100000</v>
      </c>
    </row>
    <row r="29" spans="1:258" ht="15.75" thickBot="1">
      <c r="A29" s="3" t="s">
        <v>21</v>
      </c>
      <c r="C29" s="28">
        <v>14814</v>
      </c>
      <c r="D29" s="28">
        <v>-224959</v>
      </c>
    </row>
    <row r="30" spans="1:258" ht="15.75" thickBot="1">
      <c r="A30" s="17" t="s">
        <v>22</v>
      </c>
      <c r="B30" s="20"/>
      <c r="C30" s="21">
        <f>SUM(C27:C29)</f>
        <v>397110.5</v>
      </c>
      <c r="D30" s="21">
        <f>D27+D28+D29</f>
        <v>382296.5</v>
      </c>
      <c r="G30" s="39"/>
    </row>
    <row r="31" spans="1:258" ht="15.75" thickBot="1">
      <c r="D31"/>
    </row>
    <row r="32" spans="1:258" ht="15.75" thickBot="1">
      <c r="A32" s="14" t="s">
        <v>23</v>
      </c>
      <c r="B32" s="15"/>
      <c r="C32" s="19"/>
      <c r="D32" s="19"/>
    </row>
    <row r="33" spans="1:4">
      <c r="A33" s="3" t="s">
        <v>24</v>
      </c>
      <c r="B33" s="32">
        <v>2500</v>
      </c>
      <c r="C33" s="8">
        <v>284119.45</v>
      </c>
      <c r="D33" s="8">
        <v>355898.7</v>
      </c>
    </row>
    <row r="34" spans="1:4">
      <c r="A34" s="3" t="s">
        <v>25</v>
      </c>
      <c r="C34" s="28"/>
      <c r="D34" s="28">
        <v>-100000</v>
      </c>
    </row>
    <row r="35" spans="1:4">
      <c r="A35" s="3" t="s">
        <v>32</v>
      </c>
      <c r="C35" s="28"/>
      <c r="D35" s="28">
        <v>-97695</v>
      </c>
    </row>
    <row r="36" spans="1:4" ht="15.75" thickBot="1">
      <c r="A36" s="3" t="s">
        <v>26</v>
      </c>
      <c r="C36" s="8">
        <v>117821.1</v>
      </c>
      <c r="D36" s="8">
        <v>125915.75</v>
      </c>
    </row>
    <row r="37" spans="1:4" ht="15.75" thickBot="1">
      <c r="A37" s="17" t="s">
        <v>27</v>
      </c>
      <c r="B37" s="18"/>
      <c r="C37" s="21">
        <f>SUM(C33:C36)</f>
        <v>401940.55000000005</v>
      </c>
      <c r="D37" s="21">
        <f>SUM(D33:D36)</f>
        <v>284119.45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</dc:creator>
  <cp:lastModifiedBy>Mette</cp:lastModifiedBy>
  <cp:lastPrinted>2015-01-10T17:20:22Z</cp:lastPrinted>
  <dcterms:created xsi:type="dcterms:W3CDTF">2014-01-01T15:21:58Z</dcterms:created>
  <dcterms:modified xsi:type="dcterms:W3CDTF">2015-01-11T10:37:13Z</dcterms:modified>
</cp:coreProperties>
</file>